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14"/>
  <workbookPr defaultThemeVersion="166925"/>
  <xr:revisionPtr revIDLastSave="29" documentId="11_E60897F41BE170836B02CE998F75CCDC64E183C8" xr6:coauthVersionLast="47" xr6:coauthVersionMax="47" xr10:uidLastSave="{7D162833-FF76-4FC4-BC8C-D4331103572B}"/>
  <bookViews>
    <workbookView xWindow="240" yWindow="105" windowWidth="14805" windowHeight="8010" xr2:uid="{00000000-000D-0000-FFFF-FFFF00000000}"/>
  </bookViews>
  <sheets>
    <sheet name="VariableManager" sheetId="1" r:id="rId1"/>
    <sheet name="VariableComparison" sheetId="2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2" l="1"/>
  <c r="C4" i="2"/>
  <c r="C5" i="2"/>
  <c r="C6" i="2"/>
  <c r="C7" i="2"/>
  <c r="C8" i="2"/>
  <c r="C9" i="2"/>
  <c r="C10" i="2"/>
  <c r="C11" i="2"/>
  <c r="C12" i="2"/>
  <c r="C13" i="2"/>
  <c r="C14" i="2"/>
  <c r="C15" i="2"/>
  <c r="C2" i="2"/>
  <c r="A9" i="2"/>
  <c r="A3" i="2"/>
  <c r="A4" i="2"/>
  <c r="A5" i="2"/>
  <c r="A6" i="2"/>
  <c r="A7" i="2"/>
  <c r="A8" i="2"/>
  <c r="A10" i="2"/>
  <c r="A11" i="2"/>
  <c r="A12" i="2"/>
  <c r="A13" i="2"/>
  <c r="A14" i="2"/>
  <c r="A15" i="2"/>
  <c r="A2" i="2"/>
  <c r="E3" i="1"/>
  <c r="E4" i="1"/>
  <c r="E5" i="1"/>
  <c r="E2" i="1"/>
  <c r="E13" i="1"/>
  <c r="E12" i="1"/>
  <c r="E10" i="1"/>
  <c r="E6" i="1"/>
</calcChain>
</file>

<file path=xl/sharedStrings.xml><?xml version="1.0" encoding="utf-8"?>
<sst xmlns="http://schemas.openxmlformats.org/spreadsheetml/2006/main" count="117" uniqueCount="63">
  <si>
    <t>Type</t>
  </si>
  <si>
    <t>Variable Name</t>
  </si>
  <si>
    <t>Description</t>
  </si>
  <si>
    <t>Init Value</t>
  </si>
  <si>
    <t>Concat Cadence Variable</t>
  </si>
  <si>
    <t>Type,Name,Value,Enabled,Tags,Notes</t>
  </si>
  <si>
    <t>variable</t>
  </si>
  <si>
    <t>band</t>
  </si>
  <si>
    <t>frequency band</t>
  </si>
  <si>
    <t>71 1 77</t>
  </si>
  <si>
    <t> </t>
  </si>
  <si>
    <t>variable,band,71 1 77,enabled,,</t>
  </si>
  <si>
    <t>bw</t>
  </si>
  <si>
    <t>bandwidth</t>
  </si>
  <si>
    <t>5M 20M 100M</t>
  </si>
  <si>
    <t>variable,bw,5M 20M 100M,enabled,,</t>
  </si>
  <si>
    <t>gain</t>
  </si>
  <si>
    <t>0 0 10</t>
  </si>
  <si>
    <t>variable,gain,0 0 10,enabled,,</t>
  </si>
  <si>
    <t>CONFIG/demo_lib/demo_tb</t>
  </si>
  <si>
    <t>temp variable for debugging</t>
  </si>
  <si>
    <t>schematic_debug</t>
  </si>
  <si>
    <t>variable,CONFIG/demo_lib/demo_tb,schematic_debug,enabled,,</t>
  </si>
  <si>
    <t>flo</t>
  </si>
  <si>
    <t>LO freq</t>
  </si>
  <si>
    <t>634M</t>
  </si>
  <si>
    <t>2140M</t>
  </si>
  <si>
    <t>3500M</t>
  </si>
  <si>
    <t>variable,flo,(band==71)*634M+(band==1)*2140M+(band==77)*3500M,enabled,,</t>
  </si>
  <si>
    <t>fbb</t>
  </si>
  <si>
    <t>Baseband 1st tone freq</t>
  </si>
  <si>
    <t>(bw==71)*2.5M+(bw==1)*8M+(bw==77)*60M</t>
  </si>
  <si>
    <t>variable,fbb,(bw==71)*2.5M+(bw==1)*8M+(bw==77)*60M,enabled,,</t>
  </si>
  <si>
    <t>fbb2</t>
  </si>
  <si>
    <t>Baseband 2nd tone freq</t>
  </si>
  <si>
    <t>fbb*1.5</t>
  </si>
  <si>
    <t>variable,fbb2,fbb*1.5,enabled,,</t>
  </si>
  <si>
    <t>en_fbb</t>
  </si>
  <si>
    <t>enable fbb</t>
  </si>
  <si>
    <t>(="(band=="&amp;$F$1&amp;")*"&amp;F9&amp;"+"&amp;"(band=="&amp;$G$1&amp;")*"&amp;G9&amp;"+"&amp;"(band=="&amp;$H$1&amp;")*"&amp;H9</t>
  </si>
  <si>
    <t>variable,en_fbb,(band==71)*1+(band==1)*0+(band==77)*1,enabled,,</t>
  </si>
  <si>
    <t>en_fbb2</t>
  </si>
  <si>
    <t>enable fbb2</t>
  </si>
  <si>
    <t>variable,en_fbb2,(band==71)*0+(band==1)*1+(band==77)*1,enabled,,</t>
  </si>
  <si>
    <t>d_rbank_ctrl</t>
  </si>
  <si>
    <t>resistor bank control</t>
  </si>
  <si>
    <t>(gain==0)*10+(gain==10)*20</t>
  </si>
  <si>
    <t>variable,d_rbank_ctrl,(gain==0)*10+(gain==10)*20,enabled,,</t>
  </si>
  <si>
    <t>processCorner</t>
  </si>
  <si>
    <t>process corner select</t>
  </si>
  <si>
    <t>tttt</t>
  </si>
  <si>
    <t>variable,processCorner,tttt,enabled,,</t>
  </si>
  <si>
    <t>noiseFlag</t>
  </si>
  <si>
    <t>noise model select</t>
  </si>
  <si>
    <t>worst_fnoi</t>
  </si>
  <si>
    <t>variable,noiseFlag,worst_fnoi,enabled,,</t>
  </si>
  <si>
    <t>paramset</t>
  </si>
  <si>
    <t>band bw gain</t>
  </si>
  <si>
    <t>paramset,"band bw gain"</t>
  </si>
  <si>
    <t>VarManager</t>
  </si>
  <si>
    <t>Imported from Cadence</t>
  </si>
  <si>
    <t>MATCH?</t>
  </si>
  <si>
    <t>variable,CONFIG/demo_lib/demo_tb,schematic_debug,disabled,,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</si>
</sst>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i/>
      <sz val="11"/>
      <color rgb="FF7F7F7F"/>
      <name val="Calibri"/>
      <family val="2"/>
    </font>
    <font>
      <sz val="11"/>
      <color rgb="FF7030A0"/>
      <name val="Calibri"/>
      <family val="2"/>
    </font>
    <font>
      <sz val="11"/>
      <color rgb="FF3F3F76"/>
      <name val="Calibri"/>
      <family val="2"/>
    </font>
    <font>
      <b/>
      <sz val="11"/>
      <color rgb="FFFA7D00"/>
      <name val="Calibri"/>
      <family val="2"/>
    </font>
    <font>
      <b/>
      <sz val="11"/>
      <color rgb="FFFFFFFF"/>
      <name val="Calibri"/>
      <family val="2"/>
    </font>
    <font>
      <sz val="11"/>
      <color rgb="FF00610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FFCC99"/>
        <bgColor rgb="FF000000"/>
      </patternFill>
    </fill>
    <fill>
      <patternFill patternType="solid">
        <fgColor rgb="FFF2F2F2"/>
        <bgColor rgb="FF000000"/>
      </patternFill>
    </fill>
    <fill>
      <patternFill patternType="solid">
        <fgColor rgb="FFA5A5A5"/>
        <bgColor rgb="FF000000"/>
      </patternFill>
    </fill>
    <fill>
      <patternFill patternType="solid">
        <fgColor rgb="FFC6EFCE"/>
        <bgColor rgb="FF000000"/>
      </patternFill>
    </fill>
  </fills>
  <borders count="7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7F7F7F"/>
      </left>
      <right style="thin">
        <color rgb="FF7F7F7F"/>
      </right>
      <top/>
      <bottom style="thin">
        <color rgb="FF7F7F7F"/>
      </bottom>
      <diagonal/>
    </border>
    <border>
      <left/>
      <right style="thin">
        <color rgb="FF7F7F7F"/>
      </right>
      <top/>
      <bottom style="thin">
        <color rgb="FF7F7F7F"/>
      </bottom>
      <diagonal/>
    </border>
    <border>
      <left/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Fill="1" applyBorder="1" applyAlignment="1"/>
    <xf numFmtId="0" fontId="2" fillId="0" borderId="0" xfId="0" applyFont="1" applyFill="1" applyBorder="1" applyAlignment="1"/>
    <xf numFmtId="0" fontId="3" fillId="0" borderId="0" xfId="0" applyFont="1" applyFill="1" applyBorder="1" applyAlignment="1"/>
    <xf numFmtId="0" fontId="4" fillId="0" borderId="0" xfId="0" applyFont="1" applyFill="1" applyBorder="1" applyAlignment="1"/>
    <xf numFmtId="0" fontId="6" fillId="3" borderId="1" xfId="0" applyFont="1" applyFill="1" applyBorder="1" applyAlignment="1"/>
    <xf numFmtId="0" fontId="6" fillId="3" borderId="4" xfId="0" applyFont="1" applyFill="1" applyBorder="1" applyAlignment="1"/>
    <xf numFmtId="0" fontId="7" fillId="4" borderId="2" xfId="0" applyFont="1" applyFill="1" applyBorder="1" applyAlignment="1"/>
    <xf numFmtId="0" fontId="7" fillId="4" borderId="6" xfId="0" applyFont="1" applyFill="1" applyBorder="1" applyAlignment="1"/>
    <xf numFmtId="0" fontId="4" fillId="0" borderId="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7" fillId="4" borderId="6" xfId="0" applyFont="1" applyFill="1" applyBorder="1" applyAlignment="1">
      <alignment horizontal="center"/>
    </xf>
    <xf numFmtId="0" fontId="8" fillId="5" borderId="0" xfId="0" applyFont="1" applyFill="1" applyBorder="1" applyAlignment="1">
      <alignment horizontal="center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13 - 2022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4"/>
  <sheetViews>
    <sheetView tabSelected="1" workbookViewId="0">
      <selection activeCell="E21" sqref="E21"/>
    </sheetView>
  </sheetViews>
  <sheetFormatPr defaultRowHeight="15"/>
  <cols>
    <col min="1" max="1" width="9.42578125" bestFit="1" customWidth="1"/>
    <col min="2" max="2" width="27" bestFit="1" customWidth="1"/>
    <col min="3" max="3" width="26.42578125" bestFit="1" customWidth="1"/>
    <col min="4" max="4" width="16.5703125" style="10" bestFit="1" customWidth="1"/>
    <col min="5" max="5" width="54.28515625" bestFit="1" customWidth="1"/>
    <col min="6" max="6" width="6.28515625" style="10" bestFit="1" customWidth="1"/>
    <col min="7" max="8" width="7.28515625" style="10" bestFit="1" customWidth="1"/>
    <col min="10" max="10" width="75" bestFit="1" customWidth="1"/>
  </cols>
  <sheetData>
    <row r="1" spans="1:10">
      <c r="A1" s="1" t="s">
        <v>0</v>
      </c>
      <c r="B1" s="2" t="s">
        <v>1</v>
      </c>
      <c r="C1" s="3" t="s">
        <v>2</v>
      </c>
      <c r="D1" s="9" t="s">
        <v>3</v>
      </c>
      <c r="E1" s="4" t="s">
        <v>4</v>
      </c>
      <c r="F1" s="11">
        <v>71</v>
      </c>
      <c r="G1" s="12">
        <v>1</v>
      </c>
      <c r="H1" s="12">
        <v>77</v>
      </c>
      <c r="I1" s="1"/>
      <c r="J1" s="5" t="s">
        <v>5</v>
      </c>
    </row>
    <row r="2" spans="1:10">
      <c r="A2" s="1" t="s">
        <v>6</v>
      </c>
      <c r="B2" s="2" t="s">
        <v>7</v>
      </c>
      <c r="C2" s="3" t="s">
        <v>8</v>
      </c>
      <c r="D2" s="9" t="s">
        <v>9</v>
      </c>
      <c r="E2" s="4" t="str">
        <f>D2</f>
        <v>71 1 77</v>
      </c>
      <c r="F2" s="13" t="s">
        <v>10</v>
      </c>
      <c r="G2" s="14" t="s">
        <v>10</v>
      </c>
      <c r="H2" s="14" t="s">
        <v>10</v>
      </c>
      <c r="I2" s="1"/>
      <c r="J2" s="6" t="s">
        <v>11</v>
      </c>
    </row>
    <row r="3" spans="1:10">
      <c r="A3" s="1" t="s">
        <v>6</v>
      </c>
      <c r="B3" s="2" t="s">
        <v>12</v>
      </c>
      <c r="C3" s="3" t="s">
        <v>13</v>
      </c>
      <c r="D3" s="9" t="s">
        <v>14</v>
      </c>
      <c r="E3" s="4" t="str">
        <f t="shared" ref="E3:E5" si="0">D3</f>
        <v>5M 20M 100M</v>
      </c>
      <c r="F3" s="13" t="s">
        <v>10</v>
      </c>
      <c r="G3" s="14" t="s">
        <v>10</v>
      </c>
      <c r="H3" s="14" t="s">
        <v>10</v>
      </c>
      <c r="I3" s="1"/>
      <c r="J3" s="6" t="s">
        <v>15</v>
      </c>
    </row>
    <row r="4" spans="1:10">
      <c r="A4" s="1" t="s">
        <v>6</v>
      </c>
      <c r="B4" s="2" t="s">
        <v>16</v>
      </c>
      <c r="C4" s="3" t="s">
        <v>16</v>
      </c>
      <c r="D4" s="9" t="s">
        <v>17</v>
      </c>
      <c r="E4" s="4" t="str">
        <f t="shared" si="0"/>
        <v>0 0 10</v>
      </c>
      <c r="F4" s="13" t="s">
        <v>10</v>
      </c>
      <c r="G4" s="14" t="s">
        <v>10</v>
      </c>
      <c r="H4" s="14" t="s">
        <v>10</v>
      </c>
      <c r="I4" s="1"/>
      <c r="J4" s="6" t="s">
        <v>18</v>
      </c>
    </row>
    <row r="5" spans="1:10">
      <c r="A5" s="1" t="s">
        <v>6</v>
      </c>
      <c r="B5" s="2" t="s">
        <v>19</v>
      </c>
      <c r="C5" s="3" t="s">
        <v>20</v>
      </c>
      <c r="D5" s="9" t="s">
        <v>21</v>
      </c>
      <c r="E5" s="4" t="str">
        <f t="shared" si="0"/>
        <v>schematic_debug</v>
      </c>
      <c r="F5" s="13" t="s">
        <v>10</v>
      </c>
      <c r="G5" s="14" t="s">
        <v>10</v>
      </c>
      <c r="H5" s="14" t="s">
        <v>10</v>
      </c>
      <c r="I5" s="1"/>
      <c r="J5" s="6" t="s">
        <v>22</v>
      </c>
    </row>
    <row r="6" spans="1:10">
      <c r="A6" s="1" t="s">
        <v>6</v>
      </c>
      <c r="B6" s="2" t="s">
        <v>23</v>
      </c>
      <c r="C6" s="3" t="s">
        <v>24</v>
      </c>
      <c r="D6" s="9"/>
      <c r="E6" s="4" t="str">
        <f>"(band=="&amp;$F$1&amp;")*"&amp;F6&amp;"+"&amp;"(band=="&amp;$G$1&amp;")*"&amp;G6&amp;"+"&amp;"(band=="&amp;$H$1&amp;")*"&amp;H6</f>
        <v>(band==71)*634M+(band==1)*2140M+(band==77)*3500M</v>
      </c>
      <c r="F6" s="13" t="s">
        <v>25</v>
      </c>
      <c r="G6" s="14" t="s">
        <v>26</v>
      </c>
      <c r="H6" s="14" t="s">
        <v>27</v>
      </c>
      <c r="I6" s="1"/>
      <c r="J6" s="6" t="s">
        <v>28</v>
      </c>
    </row>
    <row r="7" spans="1:10">
      <c r="A7" s="1" t="s">
        <v>6</v>
      </c>
      <c r="B7" s="2" t="s">
        <v>29</v>
      </c>
      <c r="C7" s="3" t="s">
        <v>30</v>
      </c>
      <c r="D7" s="9"/>
      <c r="E7" s="4" t="s">
        <v>31</v>
      </c>
      <c r="F7" s="13" t="s">
        <v>10</v>
      </c>
      <c r="G7" s="14" t="s">
        <v>10</v>
      </c>
      <c r="H7" s="14" t="s">
        <v>10</v>
      </c>
      <c r="I7" s="1"/>
      <c r="J7" s="6" t="s">
        <v>32</v>
      </c>
    </row>
    <row r="8" spans="1:10">
      <c r="A8" s="1" t="s">
        <v>6</v>
      </c>
      <c r="B8" s="2" t="s">
        <v>33</v>
      </c>
      <c r="C8" s="3" t="s">
        <v>34</v>
      </c>
      <c r="D8" s="9"/>
      <c r="E8" s="4" t="s">
        <v>35</v>
      </c>
      <c r="F8" s="13" t="s">
        <v>10</v>
      </c>
      <c r="G8" s="14" t="s">
        <v>10</v>
      </c>
      <c r="H8" s="14" t="s">
        <v>10</v>
      </c>
      <c r="I8" s="1"/>
      <c r="J8" s="6" t="s">
        <v>36</v>
      </c>
    </row>
    <row r="9" spans="1:10">
      <c r="A9" s="1" t="s">
        <v>6</v>
      </c>
      <c r="B9" s="2" t="s">
        <v>37</v>
      </c>
      <c r="C9" s="3" t="s">
        <v>38</v>
      </c>
      <c r="D9" s="9">
        <v>1</v>
      </c>
      <c r="E9" s="4" t="s">
        <v>39</v>
      </c>
      <c r="F9" s="13">
        <v>1</v>
      </c>
      <c r="G9" s="14">
        <v>0</v>
      </c>
      <c r="H9" s="14">
        <v>1</v>
      </c>
      <c r="I9" s="1"/>
      <c r="J9" s="6" t="s">
        <v>40</v>
      </c>
    </row>
    <row r="10" spans="1:10">
      <c r="A10" s="1" t="s">
        <v>6</v>
      </c>
      <c r="B10" s="2" t="s">
        <v>41</v>
      </c>
      <c r="C10" s="3" t="s">
        <v>42</v>
      </c>
      <c r="D10" s="9">
        <v>0</v>
      </c>
      <c r="E10" s="4" t="str">
        <f>"(band=="&amp;$F$1&amp;")*"&amp;F10&amp;"+"&amp;"(band=="&amp;$G$1&amp;")*"&amp;G10&amp;"+"&amp;"(band=="&amp;$H$1&amp;")*"&amp;H10</f>
        <v>(band==71)*0+(band==1)*1+(band==77)*1</v>
      </c>
      <c r="F10" s="13">
        <v>0</v>
      </c>
      <c r="G10" s="14">
        <v>1</v>
      </c>
      <c r="H10" s="14">
        <v>1</v>
      </c>
      <c r="I10" s="1"/>
      <c r="J10" s="6" t="s">
        <v>43</v>
      </c>
    </row>
    <row r="11" spans="1:10">
      <c r="A11" s="1" t="s">
        <v>6</v>
      </c>
      <c r="B11" s="2" t="s">
        <v>44</v>
      </c>
      <c r="C11" s="3" t="s">
        <v>45</v>
      </c>
      <c r="D11" s="9"/>
      <c r="E11" s="4" t="s">
        <v>46</v>
      </c>
      <c r="F11" s="13" t="s">
        <v>10</v>
      </c>
      <c r="G11" s="14" t="s">
        <v>10</v>
      </c>
      <c r="H11" s="14" t="s">
        <v>10</v>
      </c>
      <c r="I11" s="1"/>
      <c r="J11" s="6" t="s">
        <v>47</v>
      </c>
    </row>
    <row r="12" spans="1:10">
      <c r="A12" s="1" t="s">
        <v>6</v>
      </c>
      <c r="B12" s="2" t="s">
        <v>48</v>
      </c>
      <c r="C12" s="3" t="s">
        <v>49</v>
      </c>
      <c r="D12" s="9" t="s">
        <v>50</v>
      </c>
      <c r="E12" s="4" t="str">
        <f>D12</f>
        <v>tttt</v>
      </c>
      <c r="F12" s="13" t="s">
        <v>10</v>
      </c>
      <c r="G12" s="14" t="s">
        <v>10</v>
      </c>
      <c r="H12" s="14" t="s">
        <v>10</v>
      </c>
      <c r="I12" s="1"/>
      <c r="J12" s="6" t="s">
        <v>51</v>
      </c>
    </row>
    <row r="13" spans="1:10">
      <c r="A13" s="1" t="s">
        <v>6</v>
      </c>
      <c r="B13" s="2" t="s">
        <v>52</v>
      </c>
      <c r="C13" s="3" t="s">
        <v>53</v>
      </c>
      <c r="D13" s="9" t="s">
        <v>54</v>
      </c>
      <c r="E13" s="4" t="str">
        <f>D13</f>
        <v>worst_fnoi</v>
      </c>
      <c r="F13" s="13" t="s">
        <v>10</v>
      </c>
      <c r="G13" s="14" t="s">
        <v>10</v>
      </c>
      <c r="H13" s="14" t="s">
        <v>10</v>
      </c>
      <c r="I13" s="1"/>
      <c r="J13" s="6" t="s">
        <v>55</v>
      </c>
    </row>
    <row r="14" spans="1:10">
      <c r="A14" s="1" t="s">
        <v>56</v>
      </c>
      <c r="B14" s="2" t="s">
        <v>57</v>
      </c>
      <c r="C14" s="3"/>
      <c r="D14" s="9"/>
      <c r="E14" s="4"/>
      <c r="F14" s="13" t="s">
        <v>10</v>
      </c>
      <c r="G14" s="14" t="s">
        <v>10</v>
      </c>
      <c r="H14" s="14" t="s">
        <v>10</v>
      </c>
      <c r="I14" s="1"/>
      <c r="J14" s="6" t="s">
        <v>58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E0D7EA-9F4B-4BF0-BBC9-0C6F1436F61D}">
  <dimension ref="A1:C15"/>
  <sheetViews>
    <sheetView workbookViewId="0">
      <selection activeCell="K8" sqref="K8"/>
    </sheetView>
  </sheetViews>
  <sheetFormatPr defaultRowHeight="15"/>
  <cols>
    <col min="1" max="2" width="74" bestFit="1" customWidth="1"/>
    <col min="3" max="3" width="8.85546875" style="10" bestFit="1" customWidth="1"/>
  </cols>
  <sheetData>
    <row r="1" spans="1:3">
      <c r="A1" s="7" t="s">
        <v>59</v>
      </c>
      <c r="B1" s="8" t="s">
        <v>60</v>
      </c>
      <c r="C1" s="15" t="s">
        <v>61</v>
      </c>
    </row>
    <row r="2" spans="1:3">
      <c r="A2" s="1" t="str">
        <f>VariableManager!J1</f>
        <v>Type,Name,Value,Enabled,Tags,Notes</v>
      </c>
      <c r="B2" s="1" t="s">
        <v>5</v>
      </c>
      <c r="C2" s="16">
        <f>IF(A2=B2,1,0)</f>
        <v>1</v>
      </c>
    </row>
    <row r="3" spans="1:3">
      <c r="A3" s="1" t="str">
        <f>VariableManager!J2</f>
        <v>variable,band,71 1 77,enabled,,</v>
      </c>
      <c r="B3" s="1" t="s">
        <v>11</v>
      </c>
      <c r="C3" s="16">
        <f t="shared" ref="C3:C15" si="0">IF(A3=B3,1,0)</f>
        <v>1</v>
      </c>
    </row>
    <row r="4" spans="1:3">
      <c r="A4" s="1" t="str">
        <f>VariableManager!J3</f>
        <v>variable,bw,5M 20M 100M,enabled,,</v>
      </c>
      <c r="B4" s="1" t="s">
        <v>15</v>
      </c>
      <c r="C4" s="16">
        <f t="shared" si="0"/>
        <v>1</v>
      </c>
    </row>
    <row r="5" spans="1:3">
      <c r="A5" s="1" t="str">
        <f>VariableManager!J4</f>
        <v>variable,gain,0 0 10,enabled,,</v>
      </c>
      <c r="B5" s="1" t="s">
        <v>18</v>
      </c>
      <c r="C5" s="16">
        <f t="shared" si="0"/>
        <v>1</v>
      </c>
    </row>
    <row r="6" spans="1:3">
      <c r="A6" s="1" t="str">
        <f>VariableManager!J5</f>
        <v>variable,CONFIG/demo_lib/demo_tb,schematic_debug,enabled,,</v>
      </c>
      <c r="B6" s="1" t="s">
        <v>62</v>
      </c>
      <c r="C6" s="16">
        <f t="shared" si="0"/>
        <v>0</v>
      </c>
    </row>
    <row r="7" spans="1:3">
      <c r="A7" s="1" t="str">
        <f>VariableManager!J6</f>
        <v>variable,flo,(band==71)*634M+(band==1)*2140M+(band==77)*3500M,enabled,,</v>
      </c>
      <c r="B7" s="1" t="s">
        <v>28</v>
      </c>
      <c r="C7" s="16">
        <f t="shared" si="0"/>
        <v>1</v>
      </c>
    </row>
    <row r="8" spans="1:3">
      <c r="A8" s="1" t="str">
        <f>VariableManager!J7</f>
        <v>variable,fbb,(bw==71)*2.5M+(bw==1)*8M+(bw==77)*60M,enabled,,</v>
      </c>
      <c r="B8" s="1" t="s">
        <v>32</v>
      </c>
      <c r="C8" s="16">
        <f t="shared" si="0"/>
        <v>1</v>
      </c>
    </row>
    <row r="9" spans="1:3">
      <c r="A9" s="1" t="str">
        <f>VariableManager!J8</f>
        <v>variable,fbb2,fbb*1.5,enabled,,</v>
      </c>
      <c r="B9" s="1" t="s">
        <v>36</v>
      </c>
      <c r="C9" s="16">
        <f t="shared" si="0"/>
        <v>1</v>
      </c>
    </row>
    <row r="10" spans="1:3">
      <c r="A10" s="1" t="str">
        <f>VariableManager!J9</f>
        <v>variable,en_fbb,(band==71)*1+(band==1)*0+(band==77)*1,enabled,,</v>
      </c>
      <c r="B10" s="1" t="s">
        <v>40</v>
      </c>
      <c r="C10" s="16">
        <f t="shared" si="0"/>
        <v>1</v>
      </c>
    </row>
    <row r="11" spans="1:3">
      <c r="A11" s="1" t="str">
        <f>VariableManager!J10</f>
        <v>variable,en_fbb2,(band==71)*0+(band==1)*1+(band==77)*1,enabled,,</v>
      </c>
      <c r="B11" s="1" t="s">
        <v>43</v>
      </c>
      <c r="C11" s="16">
        <f t="shared" si="0"/>
        <v>1</v>
      </c>
    </row>
    <row r="12" spans="1:3">
      <c r="A12" s="1" t="str">
        <f>VariableManager!J11</f>
        <v>variable,d_rbank_ctrl,(gain==0)*10+(gain==10)*20,enabled,,</v>
      </c>
      <c r="B12" s="1" t="s">
        <v>47</v>
      </c>
      <c r="C12" s="16">
        <f t="shared" si="0"/>
        <v>1</v>
      </c>
    </row>
    <row r="13" spans="1:3">
      <c r="A13" s="1" t="str">
        <f>VariableManager!J12</f>
        <v>variable,processCorner,tttt,enabled,,</v>
      </c>
      <c r="B13" s="1" t="s">
        <v>51</v>
      </c>
      <c r="C13" s="16">
        <f t="shared" si="0"/>
        <v>1</v>
      </c>
    </row>
    <row r="14" spans="1:3">
      <c r="A14" s="1" t="str">
        <f>VariableManager!J13</f>
        <v>variable,noiseFlag,worst_fnoi,enabled,,</v>
      </c>
      <c r="B14" s="1" t="s">
        <v>55</v>
      </c>
      <c r="C14" s="16">
        <f t="shared" si="0"/>
        <v>1</v>
      </c>
    </row>
    <row r="15" spans="1:3">
      <c r="A15" s="1" t="str">
        <f>VariableManager!J14</f>
        <v>paramset,"band bw gain"</v>
      </c>
      <c r="B15" s="1" t="s">
        <v>58</v>
      </c>
      <c r="C15" s="16">
        <f t="shared" si="0"/>
        <v>1</v>
      </c>
    </row>
  </sheetData>
  <conditionalFormatting sqref="C2:C15">
    <cfRule type="cellIs" dxfId="1" priority="2" operator="greaterThan">
      <formula>0</formula>
    </cfRule>
  </conditionalFormatting>
  <conditionalFormatting sqref="C2:C15">
    <cfRule type="cellIs" dxfId="0" priority="1" operator="lessThan">
      <formula>1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Asad Ali Nawaz</cp:lastModifiedBy>
  <cp:revision/>
  <dcterms:created xsi:type="dcterms:W3CDTF">2022-12-19T23:24:52Z</dcterms:created>
  <dcterms:modified xsi:type="dcterms:W3CDTF">2022-12-19T23:28:53Z</dcterms:modified>
  <cp:category/>
  <cp:contentStatus/>
</cp:coreProperties>
</file>